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Alice\Desktop\ALICE\STAF\sito STAF\rebus\"/>
    </mc:Choice>
  </mc:AlternateContent>
  <bookViews>
    <workbookView xWindow="0" yWindow="0" windowWidth="23040" windowHeight="8784" xr2:uid="{00000000-000D-0000-FFFF-FFFF00000000}"/>
  </bookViews>
  <sheets>
    <sheet name="Foglio1" sheetId="1" r:id="rId1"/>
    <sheet name="Foglio2" sheetId="2" r:id="rId2"/>
    <sheet name="_SSC" sheetId="3" state="veryHidden" r:id="rId3"/>
  </sheets>
  <definedNames>
    <definedName name="_xlnm.Print_Area" localSheetId="0">Foglio1!$A$1:$E$20</definedName>
  </definedNames>
  <calcPr calcId="171027"/>
  <customWorkbookViews>
    <customWorkbookView name="1" guid="{1E4FB69C-FE7B-4C95-8742-23A3BC729583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8" i="1" l="1"/>
  <c r="C14" i="1" l="1"/>
  <c r="E18" i="1" s="1"/>
  <c r="C17" i="1"/>
  <c r="E17" i="1" s="1"/>
  <c r="C16" i="1"/>
  <c r="C15" i="1"/>
  <c r="C20" i="1"/>
  <c r="C19" i="1"/>
  <c r="E19" i="1" s="1"/>
  <c r="E20" i="1" l="1"/>
  <c r="E15" i="1"/>
  <c r="E16" i="1"/>
</calcChain>
</file>

<file path=xl/sharedStrings.xml><?xml version="1.0" encoding="utf-8"?>
<sst xmlns="http://schemas.openxmlformats.org/spreadsheetml/2006/main" count="80" uniqueCount="60">
  <si>
    <t xml:space="preserve">Combustibile </t>
  </si>
  <si>
    <t>Costi</t>
  </si>
  <si>
    <t>GPL</t>
  </si>
  <si>
    <t>€/kg</t>
  </si>
  <si>
    <t>Gasolio</t>
  </si>
  <si>
    <t>€/l</t>
  </si>
  <si>
    <t>Metano</t>
  </si>
  <si>
    <t>€/m³</t>
  </si>
  <si>
    <t xml:space="preserve">Pellet </t>
  </si>
  <si>
    <t>Legna</t>
  </si>
  <si>
    <t>kcal/kg</t>
  </si>
  <si>
    <t>kcal/l</t>
  </si>
  <si>
    <t>kcal/m³</t>
  </si>
  <si>
    <t>Generatori di calore</t>
  </si>
  <si>
    <t>Rendimento</t>
  </si>
  <si>
    <t>Caldaia a GPL</t>
  </si>
  <si>
    <t>Caldaia a gasolio</t>
  </si>
  <si>
    <t>Caldaia a metano</t>
  </si>
  <si>
    <t xml:space="preserve">Grado di coibentazione </t>
  </si>
  <si>
    <t>Valore</t>
  </si>
  <si>
    <t>Basso</t>
  </si>
  <si>
    <t>kcal/h x m³</t>
  </si>
  <si>
    <t>Medio</t>
  </si>
  <si>
    <t>Alto</t>
  </si>
  <si>
    <t>Cippato</t>
  </si>
  <si>
    <t>Cippatino</t>
  </si>
  <si>
    <t>Caldaia a legna</t>
  </si>
  <si>
    <t>Caldaia a cippato</t>
  </si>
  <si>
    <t>Caldaia a cippatino</t>
  </si>
  <si>
    <t>sup serre</t>
  </si>
  <si>
    <t>mq</t>
  </si>
  <si>
    <t>n. giorni riscaldamento</t>
  </si>
  <si>
    <t>ore giorno riscaldamento</t>
  </si>
  <si>
    <t>costi riscaldamento GPL</t>
  </si>
  <si>
    <t>costi riscaldamento GASOLIO</t>
  </si>
  <si>
    <t>costi riscaldamento METANO</t>
  </si>
  <si>
    <t>costi riscaldamento PELLET</t>
  </si>
  <si>
    <t>costi riscaldamento LEGNA</t>
  </si>
  <si>
    <t>costi riscaldamento CIPPATO</t>
  </si>
  <si>
    <t>costi riscaldamento CIPPATINO</t>
  </si>
  <si>
    <t>Caldaia a pellet</t>
  </si>
  <si>
    <t>unità di misura</t>
  </si>
  <si>
    <t>PCI = potere calorifico inferiore</t>
  </si>
  <si>
    <t>euro/ANNO</t>
  </si>
  <si>
    <t>COSTI</t>
  </si>
  <si>
    <t>Kw</t>
  </si>
  <si>
    <t>Grado di coibentazione</t>
  </si>
  <si>
    <t>Altezza media serre</t>
  </si>
  <si>
    <t>metri</t>
  </si>
  <si>
    <t xml:space="preserve">POTENZA GENERATORE DA INSTALLARE </t>
  </si>
  <si>
    <t>basso,medio,alto</t>
  </si>
  <si>
    <t>alto</t>
  </si>
  <si>
    <t>{"IsHide":false,"HiddenInExcel":false,"SheetId":-1,"Name":"Foglio1","Guid":"Z8BWLJ","Index":1,"VisibleRange":"","SheetTheme":{"TabColor":"","BodyColor":"","BodyImage":""}}</t>
  </si>
  <si>
    <t>{"IsHide":false,"HiddenInExcel":false,"SheetId":-1,"Name":"Foglio2","Guid":"JT1JN6","Index":2,"VisibleRange":"","SheetTheme":{"TabColor":"","BodyColor":"","BodyImage":""}}</t>
  </si>
  <si>
    <t>{"BrowserAndLocation":{"ConversionPath":"C:\\Users\\Alice\\Documents\\SpreadsheetConverter","SelectedBrowsers":[]},"SpreadsheetServer":{"Username":"","Password":"","ServerUrl":""},"ConfigureSubmitDefault":{"Email":"","Free":false,"Advanced":false,"AdvancedSecured":false,"Demo":tru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Select"},"WizardButton":{"Next":"Next","Previous":"Previous","Cancel":"Cancel","Finish":"Finish"},"ToolbarButton":{"Submit":"Submit","Print":"Print","PrintAll":"Print All","Reset":"Reset","Update":"Update","Back":"Back"},"SubmitDialog":{"SubmitDialogHeading":"Submit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</si>
  <si>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Risparmio</t>
  </si>
  <si>
    <t>Progetto REBUS : calcolo convenienza economica</t>
  </si>
  <si>
    <t>2. Leggere risultati nelle caselle in campo verde</t>
  </si>
  <si>
    <t>1. Inserire dati nelle caselle in campo azzurro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</si>
  <si>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0,"Edition":0,"CopyProtect":{"IsEnabled":false,"DomainName":""},"HideSscPoweredlogo":false,"AspnetConfig":{"BrowseUrl":"http://localhost/ssc","FileExtension":0},"NodeSecureLoginEnabled":false,"SmartphoneTheme":1,"Toolbar":{"Position":1,"IsSubmit":true,"IsPrint":true,"IsPrintAll":false,"IsReset":true,"IsUpdate":tru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</si>
</sst>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&quot;€&quot;\ * #,##0_-;\-&quot;€&quot;\ * #,##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6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0" fillId="0" borderId="1" xfId="0" applyBorder="1"/>
    <xf numFmtId="0" fontId="0" fillId="3" borderId="0" xfId="0" applyFill="1"/>
    <xf numFmtId="164" fontId="0" fillId="3" borderId="0" xfId="1" applyNumberFormat="1" applyFont="1" applyFill="1"/>
    <xf numFmtId="0" fontId="0" fillId="3" borderId="0" xfId="0" applyFill="1" applyBorder="1"/>
    <xf numFmtId="0" fontId="0" fillId="0" borderId="1" xfId="0" applyFill="1" applyBorder="1"/>
    <xf numFmtId="0" fontId="4" fillId="0" borderId="0" xfId="0" applyFont="1"/>
    <xf numFmtId="0" fontId="0" fillId="0" borderId="2" xfId="0" applyFill="1" applyBorder="1"/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4" borderId="0" xfId="0" applyFill="1"/>
    <xf numFmtId="0" fontId="0" fillId="5" borderId="0" xfId="0" applyFill="1"/>
    <xf numFmtId="0" fontId="0" fillId="6" borderId="1" xfId="0" applyFill="1" applyBorder="1" applyAlignment="1">
      <alignment horizontal="center"/>
    </xf>
    <xf numFmtId="9" fontId="0" fillId="6" borderId="1" xfId="4" applyFont="1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4" borderId="1" xfId="0" applyFill="1" applyBorder="1" applyAlignment="1">
      <alignment horizontal="right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164" fontId="0" fillId="5" borderId="1" xfId="1" applyNumberFormat="1" applyFont="1" applyFill="1" applyBorder="1"/>
    <xf numFmtId="0" fontId="0" fillId="5" borderId="1" xfId="0" applyFill="1" applyBorder="1" applyAlignment="1">
      <alignment horizontal="center"/>
    </xf>
    <xf numFmtId="165" fontId="0" fillId="5" borderId="1" xfId="2" applyNumberFormat="1" applyFont="1" applyFill="1" applyBorder="1" applyAlignment="1">
      <alignment horizontal="center"/>
    </xf>
    <xf numFmtId="0" fontId="0" fillId="0" borderId="1" xfId="0" applyBorder="1" applyProtection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>
      <alignment horizontal="center" wrapText="1"/>
    </xf>
  </cellXfs>
  <cellStyles count="5">
    <cellStyle name="Euro" xfId="3" xr:uid="{00000000-0005-0000-0000-000000000000}"/>
    <cellStyle name="Migliaia" xfId="1" builtinId="3"/>
    <cellStyle name="Normale" xfId="0" builtinId="0"/>
    <cellStyle name="Percentuale" xfId="4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view="pageLayout" zoomScale="120" zoomScaleNormal="80" zoomScaleSheetLayoutView="150" zoomScalePageLayoutView="120" workbookViewId="0">
      <selection activeCell="E16" sqref="E16"/>
    </sheetView>
  </sheetViews>
  <sheetFormatPr defaultRowHeight="14.4" x14ac:dyDescent="0.3"/>
  <cols>
    <col min="1" max="1" width="47.6640625" customWidth="1"/>
    <col min="3" max="3" width="13.88671875" bestFit="1" customWidth="1"/>
    <col min="4" max="4" width="3.5546875" customWidth="1"/>
    <col min="5" max="5" width="11.5546875" customWidth="1"/>
  </cols>
  <sheetData>
    <row r="1" spans="1:5" ht="21" x14ac:dyDescent="0.4">
      <c r="A1" s="7" t="s">
        <v>56</v>
      </c>
    </row>
    <row r="2" spans="1:5" x14ac:dyDescent="0.3">
      <c r="A2" s="11" t="s">
        <v>58</v>
      </c>
    </row>
    <row r="3" spans="1:5" x14ac:dyDescent="0.3">
      <c r="A3" s="12" t="s">
        <v>57</v>
      </c>
    </row>
    <row r="5" spans="1:5" x14ac:dyDescent="0.3">
      <c r="A5" s="6" t="s">
        <v>29</v>
      </c>
      <c r="B5" s="9" t="s">
        <v>30</v>
      </c>
      <c r="C5" s="15">
        <v>3000</v>
      </c>
      <c r="D5" s="1"/>
    </row>
    <row r="6" spans="1:5" x14ac:dyDescent="0.3">
      <c r="A6" s="8" t="s">
        <v>31</v>
      </c>
      <c r="B6" s="10"/>
      <c r="C6" s="16">
        <v>150</v>
      </c>
      <c r="D6" s="1"/>
    </row>
    <row r="7" spans="1:5" x14ac:dyDescent="0.3">
      <c r="A7" s="6" t="s">
        <v>32</v>
      </c>
      <c r="B7" s="9"/>
      <c r="C7" s="15">
        <v>12</v>
      </c>
      <c r="D7" s="1"/>
    </row>
    <row r="8" spans="1:5" x14ac:dyDescent="0.3">
      <c r="A8" s="6" t="s">
        <v>46</v>
      </c>
      <c r="B8" s="9"/>
      <c r="C8" s="17" t="s">
        <v>51</v>
      </c>
      <c r="D8" s="27" t="s">
        <v>50</v>
      </c>
      <c r="E8" s="27"/>
    </row>
    <row r="9" spans="1:5" x14ac:dyDescent="0.3">
      <c r="A9" s="6" t="s">
        <v>47</v>
      </c>
      <c r="B9" s="9" t="s">
        <v>48</v>
      </c>
      <c r="C9" s="15">
        <v>4</v>
      </c>
      <c r="D9" s="1"/>
    </row>
    <row r="10" spans="1:5" x14ac:dyDescent="0.3">
      <c r="D10" s="1"/>
    </row>
    <row r="11" spans="1:5" x14ac:dyDescent="0.3">
      <c r="A11" s="18" t="s">
        <v>49</v>
      </c>
      <c r="B11" s="19" t="s">
        <v>45</v>
      </c>
      <c r="C11" s="20">
        <f>IF(C8="basso",C5*Foglio2!F11*C9/860,IF(C8="medio",C5*Foglio2!F12*C9/860,IF(C8="alto",C5*Foglio2!F13*C9/860)))</f>
        <v>488.37209302325579</v>
      </c>
      <c r="D11" s="1"/>
      <c r="E11" s="3"/>
    </row>
    <row r="12" spans="1:5" s="3" customFormat="1" x14ac:dyDescent="0.3">
      <c r="C12" s="4"/>
      <c r="D12" s="5"/>
    </row>
    <row r="13" spans="1:5" x14ac:dyDescent="0.3">
      <c r="A13" s="18" t="s">
        <v>44</v>
      </c>
      <c r="B13" s="18"/>
      <c r="C13" s="21" t="s">
        <v>43</v>
      </c>
      <c r="D13" s="1"/>
      <c r="E13" s="13" t="s">
        <v>55</v>
      </c>
    </row>
    <row r="14" spans="1:5" x14ac:dyDescent="0.3">
      <c r="A14" s="6" t="s">
        <v>33</v>
      </c>
      <c r="B14" s="2"/>
      <c r="C14" s="22">
        <f>Foglio2!B2/Foglio2!B11*$C$11*$C$6*$C$7*860/Foglio2!F2</f>
        <v>164181.81818181818</v>
      </c>
      <c r="D14" s="1"/>
      <c r="E14" s="13"/>
    </row>
    <row r="15" spans="1:5" x14ac:dyDescent="0.3">
      <c r="A15" s="6" t="s">
        <v>34</v>
      </c>
      <c r="B15" s="2"/>
      <c r="C15" s="22">
        <f>Foglio2!B3/Foglio2!B12*$C$11*$C$6*$C$7*860/Foglio2!F3</f>
        <v>128470.58823529411</v>
      </c>
      <c r="D15" s="1"/>
      <c r="E15" s="14">
        <f>+(C15-$C$14)/$C$14</f>
        <v>-0.21751025991792067</v>
      </c>
    </row>
    <row r="16" spans="1:5" x14ac:dyDescent="0.3">
      <c r="A16" s="6" t="s">
        <v>35</v>
      </c>
      <c r="B16" s="2"/>
      <c r="C16" s="22">
        <f>Foglio2!B4/Foglio2!B13*$C$11*$C$6*$C$7*860/Foglio2!F4</f>
        <v>77777.777777777781</v>
      </c>
      <c r="D16" s="1"/>
      <c r="E16" s="14">
        <f t="shared" ref="E16:E20" si="0">+(C16-$C$14)/$C$14</f>
        <v>-0.52627045650301463</v>
      </c>
    </row>
    <row r="17" spans="1:5" x14ac:dyDescent="0.3">
      <c r="A17" s="6" t="s">
        <v>36</v>
      </c>
      <c r="B17" s="2"/>
      <c r="C17" s="22">
        <f>Foglio2!B5/Foglio2!B14*$C$11*$C$6*$C$7*860/Foglio2!F5</f>
        <v>47727.272727272721</v>
      </c>
      <c r="D17" s="1"/>
      <c r="E17" s="14">
        <f t="shared" si="0"/>
        <v>-0.70930232558139539</v>
      </c>
    </row>
    <row r="18" spans="1:5" x14ac:dyDescent="0.3">
      <c r="A18" s="6" t="s">
        <v>37</v>
      </c>
      <c r="B18" s="2"/>
      <c r="C18" s="22">
        <f>Foglio2!B6/Foglio2!B15*$C$11*$C$6*$C$7*860/Foglio2!F6</f>
        <v>49411.76470588235</v>
      </c>
      <c r="D18" s="1"/>
      <c r="E18" s="14">
        <f t="shared" si="0"/>
        <v>-0.69904240766073877</v>
      </c>
    </row>
    <row r="19" spans="1:5" x14ac:dyDescent="0.3">
      <c r="A19" s="6" t="s">
        <v>38</v>
      </c>
      <c r="B19" s="2"/>
      <c r="C19" s="22">
        <f>Foglio2!B7/Foglio2!B16*$C$11*$C$6*$C$7*860/Foglio2!F7</f>
        <v>32666.666666666664</v>
      </c>
      <c r="D19" s="1"/>
      <c r="E19" s="14">
        <f t="shared" si="0"/>
        <v>-0.8010335917312662</v>
      </c>
    </row>
    <row r="20" spans="1:5" x14ac:dyDescent="0.3">
      <c r="A20" s="6" t="s">
        <v>39</v>
      </c>
      <c r="B20" s="2"/>
      <c r="C20" s="22">
        <f>Foglio2!B8/Foglio2!B17*$C$11*$C$6*$C$7*860/Foglio2!F8</f>
        <v>32780.487804878045</v>
      </c>
      <c r="D20" s="1"/>
      <c r="E20" s="14">
        <f t="shared" si="0"/>
        <v>-0.80034032898468521</v>
      </c>
    </row>
    <row r="21" spans="1:5" x14ac:dyDescent="0.3">
      <c r="D21" s="1"/>
    </row>
    <row r="22" spans="1:5" x14ac:dyDescent="0.3">
      <c r="D22" s="1"/>
    </row>
    <row r="23" spans="1:5" x14ac:dyDescent="0.3">
      <c r="D23" s="1"/>
    </row>
    <row r="24" spans="1:5" x14ac:dyDescent="0.3">
      <c r="D24" s="1"/>
    </row>
    <row r="25" spans="1:5" x14ac:dyDescent="0.3">
      <c r="D25" s="1"/>
    </row>
    <row r="26" spans="1:5" x14ac:dyDescent="0.3">
      <c r="D26" s="1"/>
    </row>
    <row r="27" spans="1:5" x14ac:dyDescent="0.3">
      <c r="D27" s="1"/>
    </row>
    <row r="28" spans="1:5" x14ac:dyDescent="0.3">
      <c r="D28" s="1"/>
    </row>
    <row r="29" spans="1:5" x14ac:dyDescent="0.3">
      <c r="D29" s="1"/>
    </row>
    <row r="30" spans="1:5" x14ac:dyDescent="0.3">
      <c r="D30" s="1"/>
    </row>
    <row r="31" spans="1:5" x14ac:dyDescent="0.3">
      <c r="A31" s="1"/>
      <c r="B31" s="1"/>
      <c r="C31" s="1"/>
      <c r="D31" s="1"/>
    </row>
    <row r="32" spans="1:5" x14ac:dyDescent="0.3">
      <c r="A32" s="1"/>
      <c r="B32" s="1"/>
      <c r="C32" s="1"/>
      <c r="D32" s="1"/>
    </row>
  </sheetData>
  <customSheetViews>
    <customSheetView guid="{1E4FB69C-FE7B-4C95-8742-23A3BC729583}" scale="80">
      <selection activeCell="E13" sqref="E13"/>
      <pageMargins left="0.7" right="0.7" top="0.75" bottom="0.75" header="0.3" footer="0.3"/>
      <pageSetup paperSize="9" orientation="portrait" r:id="rId1"/>
    </customSheetView>
  </customSheetViews>
  <mergeCells count="1">
    <mergeCell ref="D8:E8"/>
  </mergeCells>
  <pageMargins left="0.7" right="0.7" top="8.9322916666666669E-2" bottom="0.75" header="0.3" footer="0.3"/>
  <pageSetup paperSize="9" scale="98" orientation="portrait" r:id="rId2"/>
  <customProperties>
    <customPr name="SSC_SHEET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sqref="A1:G17"/>
    </sheetView>
  </sheetViews>
  <sheetFormatPr defaultRowHeight="14.4" x14ac:dyDescent="0.3"/>
  <cols>
    <col min="1" max="1" width="22.6640625" style="25" customWidth="1"/>
    <col min="2" max="2" width="27.5546875" style="25" customWidth="1"/>
    <col min="3" max="3" width="14.6640625" style="25" customWidth="1"/>
    <col min="4" max="4" width="8.88671875" style="25"/>
    <col min="5" max="5" width="22.77734375" style="25" customWidth="1"/>
    <col min="6" max="6" width="18" style="25" customWidth="1"/>
    <col min="7" max="7" width="18.5546875" style="25" customWidth="1"/>
    <col min="8" max="16384" width="8.88671875" style="25"/>
  </cols>
  <sheetData>
    <row r="1" spans="1:7" x14ac:dyDescent="0.3">
      <c r="A1" s="24" t="s">
        <v>0</v>
      </c>
      <c r="B1" s="24" t="s">
        <v>1</v>
      </c>
      <c r="C1" s="24" t="s">
        <v>41</v>
      </c>
      <c r="E1" s="24" t="s">
        <v>13</v>
      </c>
      <c r="F1" s="24" t="s">
        <v>14</v>
      </c>
    </row>
    <row r="2" spans="1:7" x14ac:dyDescent="0.3">
      <c r="A2" s="26" t="s">
        <v>2</v>
      </c>
      <c r="B2" s="23">
        <v>2.15</v>
      </c>
      <c r="C2" s="26" t="s">
        <v>3</v>
      </c>
      <c r="E2" s="26" t="s">
        <v>15</v>
      </c>
      <c r="F2" s="23">
        <v>0.9</v>
      </c>
    </row>
    <row r="3" spans="1:7" x14ac:dyDescent="0.3">
      <c r="A3" s="26" t="s">
        <v>4</v>
      </c>
      <c r="B3" s="23">
        <v>1.3</v>
      </c>
      <c r="C3" s="26" t="s">
        <v>5</v>
      </c>
      <c r="E3" s="26" t="s">
        <v>16</v>
      </c>
      <c r="F3" s="23">
        <v>0.9</v>
      </c>
    </row>
    <row r="4" spans="1:7" x14ac:dyDescent="0.3">
      <c r="A4" s="26" t="s">
        <v>6</v>
      </c>
      <c r="B4" s="23">
        <v>0.75</v>
      </c>
      <c r="C4" s="26" t="s">
        <v>7</v>
      </c>
      <c r="E4" s="26" t="s">
        <v>17</v>
      </c>
      <c r="F4" s="23">
        <v>0.9</v>
      </c>
    </row>
    <row r="5" spans="1:7" x14ac:dyDescent="0.3">
      <c r="A5" s="26" t="s">
        <v>8</v>
      </c>
      <c r="B5" s="23">
        <v>0.25</v>
      </c>
      <c r="C5" s="26" t="s">
        <v>3</v>
      </c>
      <c r="E5" s="26" t="s">
        <v>40</v>
      </c>
      <c r="F5" s="23">
        <v>0.9</v>
      </c>
    </row>
    <row r="6" spans="1:7" x14ac:dyDescent="0.3">
      <c r="A6" s="26" t="s">
        <v>9</v>
      </c>
      <c r="B6" s="23">
        <v>0.2</v>
      </c>
      <c r="C6" s="26" t="s">
        <v>3</v>
      </c>
      <c r="E6" s="26" t="s">
        <v>26</v>
      </c>
      <c r="F6" s="23">
        <v>0.9</v>
      </c>
    </row>
    <row r="7" spans="1:7" x14ac:dyDescent="0.3">
      <c r="A7" s="26" t="s">
        <v>24</v>
      </c>
      <c r="B7" s="23">
        <v>0.14000000000000001</v>
      </c>
      <c r="C7" s="26" t="s">
        <v>3</v>
      </c>
      <c r="E7" s="26" t="s">
        <v>27</v>
      </c>
      <c r="F7" s="23">
        <v>0.9</v>
      </c>
    </row>
    <row r="8" spans="1:7" x14ac:dyDescent="0.3">
      <c r="A8" s="26" t="s">
        <v>25</v>
      </c>
      <c r="B8" s="23">
        <v>0.16</v>
      </c>
      <c r="C8" s="26" t="s">
        <v>3</v>
      </c>
      <c r="E8" s="26" t="s">
        <v>28</v>
      </c>
      <c r="F8" s="23">
        <v>0.9</v>
      </c>
    </row>
    <row r="10" spans="1:7" x14ac:dyDescent="0.3">
      <c r="A10" s="24" t="s">
        <v>0</v>
      </c>
      <c r="B10" s="24" t="s">
        <v>42</v>
      </c>
      <c r="C10" s="24" t="s">
        <v>41</v>
      </c>
      <c r="E10" s="24" t="s">
        <v>18</v>
      </c>
      <c r="F10" s="24" t="s">
        <v>19</v>
      </c>
      <c r="G10" s="24" t="s">
        <v>41</v>
      </c>
    </row>
    <row r="11" spans="1:7" x14ac:dyDescent="0.3">
      <c r="A11" s="26" t="s">
        <v>2</v>
      </c>
      <c r="B11" s="23">
        <v>11000</v>
      </c>
      <c r="C11" s="26" t="s">
        <v>10</v>
      </c>
      <c r="E11" s="26" t="s">
        <v>20</v>
      </c>
      <c r="F11" s="23">
        <v>45</v>
      </c>
      <c r="G11" s="26" t="s">
        <v>21</v>
      </c>
    </row>
    <row r="12" spans="1:7" x14ac:dyDescent="0.3">
      <c r="A12" s="26" t="s">
        <v>4</v>
      </c>
      <c r="B12" s="23">
        <v>8500</v>
      </c>
      <c r="C12" s="26" t="s">
        <v>11</v>
      </c>
      <c r="E12" s="26" t="s">
        <v>22</v>
      </c>
      <c r="F12" s="23">
        <v>40</v>
      </c>
      <c r="G12" s="26" t="s">
        <v>21</v>
      </c>
    </row>
    <row r="13" spans="1:7" x14ac:dyDescent="0.3">
      <c r="A13" s="26" t="s">
        <v>6</v>
      </c>
      <c r="B13" s="23">
        <v>8100</v>
      </c>
      <c r="C13" s="26" t="s">
        <v>12</v>
      </c>
      <c r="E13" s="26" t="s">
        <v>23</v>
      </c>
      <c r="F13" s="23">
        <v>35</v>
      </c>
      <c r="G13" s="26" t="s">
        <v>21</v>
      </c>
    </row>
    <row r="14" spans="1:7" x14ac:dyDescent="0.3">
      <c r="A14" s="26" t="s">
        <v>8</v>
      </c>
      <c r="B14" s="23">
        <v>4400</v>
      </c>
      <c r="C14" s="26" t="s">
        <v>10</v>
      </c>
    </row>
    <row r="15" spans="1:7" x14ac:dyDescent="0.3">
      <c r="A15" s="26" t="s">
        <v>9</v>
      </c>
      <c r="B15" s="23">
        <v>3400</v>
      </c>
      <c r="C15" s="26" t="s">
        <v>10</v>
      </c>
    </row>
    <row r="16" spans="1:7" x14ac:dyDescent="0.3">
      <c r="A16" s="26" t="s">
        <v>24</v>
      </c>
      <c r="B16" s="23">
        <v>3600</v>
      </c>
      <c r="C16" s="26" t="s">
        <v>10</v>
      </c>
    </row>
    <row r="17" spans="1:3" x14ac:dyDescent="0.3">
      <c r="A17" s="26" t="s">
        <v>25</v>
      </c>
      <c r="B17" s="23">
        <v>4100</v>
      </c>
      <c r="C17" s="26" t="s">
        <v>10</v>
      </c>
    </row>
  </sheetData>
  <customSheetViews>
    <customSheetView guid="{1E4FB69C-FE7B-4C95-8742-23A3BC729583}">
      <selection sqref="A1:D31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customProperties>
    <customPr name="SSC_SHEET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B0F85-0B62-4F0F-B28F-AD961E4F1C24}">
  <dimension ref="C1:E2"/>
  <sheetViews>
    <sheetView workbookViewId="0"/>
  </sheetViews>
  <sheetFormatPr defaultRowHeight="14.4" x14ac:dyDescent="0.3"/>
  <sheetData>
    <row r="1" spans="3:5" x14ac:dyDescent="0.3">
      <c r="C1" t="s">
        <v>52</v>
      </c>
      <c r="D1" t="s">
        <v>59</v>
      </c>
      <c r="E1" t="s">
        <v>54</v>
      </c>
    </row>
    <row r="2" spans="3:5" x14ac:dyDescent="0.3">
      <c r="C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Alice Derchi</cp:lastModifiedBy>
  <dcterms:created xsi:type="dcterms:W3CDTF">2018-01-13T10:35:47Z</dcterms:created>
  <dcterms:modified xsi:type="dcterms:W3CDTF">2018-01-21T15:36:24Z</dcterms:modified>
</cp:coreProperties>
</file>